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24226"/>
  <xr:revisionPtr revIDLastSave="0" documentId="11_F33BB513994C79AE87AFA74430FE1ACAF43DDDE3" xr6:coauthVersionLast="47" xr6:coauthVersionMax="47" xr10:uidLastSave="{00000000-0000-0000-0000-000000000000}"/>
  <bookViews>
    <workbookView xWindow="0" yWindow="150" windowWidth="28755" windowHeight="12345" xr2:uid="{00000000-000D-0000-FFFF-FFFF00000000}"/>
  </bookViews>
  <sheets>
    <sheet name="resultado_consulta_eleitores_po" sheetId="1" r:id="rId1"/>
    <sheet name="Plan1" sheetId="2" r:id="rId2"/>
  </sheets>
  <definedNames>
    <definedName name="_xlnm._FilterDatabase" localSheetId="1" hidden="1">Plan1!$A$1:$D$1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2" l="1"/>
  <c r="B38" i="2"/>
  <c r="D15" i="2"/>
  <c r="D30" i="2"/>
  <c r="D6" i="2"/>
  <c r="D19" i="2"/>
  <c r="D35" i="2"/>
  <c r="D36" i="2"/>
  <c r="D31" i="2"/>
  <c r="D28" i="2"/>
  <c r="D29" i="2"/>
  <c r="D14" i="2"/>
  <c r="D27" i="2"/>
  <c r="D5" i="2"/>
  <c r="D11" i="2"/>
  <c r="D17" i="2"/>
  <c r="D33" i="2"/>
  <c r="D4" i="2"/>
  <c r="D24" i="2"/>
  <c r="D3" i="2"/>
  <c r="D18" i="2"/>
  <c r="D8" i="2"/>
  <c r="D16" i="2"/>
  <c r="D23" i="2"/>
  <c r="D32" i="2"/>
  <c r="D9" i="2"/>
  <c r="D21" i="2"/>
  <c r="D7" i="2"/>
  <c r="D20" i="2"/>
  <c r="D25" i="2"/>
  <c r="D2" i="2"/>
  <c r="D13" i="2"/>
  <c r="D12" i="2"/>
  <c r="D26" i="2"/>
  <c r="D34" i="2"/>
  <c r="D22" i="2"/>
  <c r="D10" i="2"/>
  <c r="D37" i="2"/>
  <c r="C40" i="1"/>
  <c r="D40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" i="1"/>
</calcChain>
</file>

<file path=xl/sharedStrings.xml><?xml version="1.0" encoding="utf-8"?>
<sst xmlns="http://schemas.openxmlformats.org/spreadsheetml/2006/main" count="192" uniqueCount="51">
  <si>
    <t>Resultado Consulta - Eleitores por município</t>
  </si>
  <si>
    <t>Corede</t>
  </si>
  <si>
    <t>Cidade</t>
  </si>
  <si>
    <t>Nº Eleitores</t>
  </si>
  <si>
    <t>Nº Total Votos</t>
  </si>
  <si>
    <t>Percentual Votação</t>
  </si>
  <si>
    <t>Cláusula de Barreira</t>
  </si>
  <si>
    <t>Status</t>
  </si>
  <si>
    <t>Vale do Taquari</t>
  </si>
  <si>
    <t>Anta Gorda</t>
  </si>
  <si>
    <t xml:space="preserve">N/A </t>
  </si>
  <si>
    <t>Desclassificado</t>
  </si>
  <si>
    <t>Arroio do Meio</t>
  </si>
  <si>
    <t>Classificado</t>
  </si>
  <si>
    <t>Arvorezinha</t>
  </si>
  <si>
    <t>Bom Retiro do Sul</t>
  </si>
  <si>
    <t>Canudos do Vale</t>
  </si>
  <si>
    <t>Capitão</t>
  </si>
  <si>
    <t>Colinas</t>
  </si>
  <si>
    <t>Coqueiro Baixo</t>
  </si>
  <si>
    <t>Cruzeiro do Sul</t>
  </si>
  <si>
    <t>Dois Lajeados</t>
  </si>
  <si>
    <t>Doutor Ricardo</t>
  </si>
  <si>
    <t>Encantado</t>
  </si>
  <si>
    <t>Estrela</t>
  </si>
  <si>
    <t>Fazenda Vilanova</t>
  </si>
  <si>
    <t>Forquetinha</t>
  </si>
  <si>
    <t>Ilópolis</t>
  </si>
  <si>
    <t>Imigrante</t>
  </si>
  <si>
    <t>Lajeado</t>
  </si>
  <si>
    <t>Marques de Souza</t>
  </si>
  <si>
    <t>Muçum</t>
  </si>
  <si>
    <t>Nova Bréscia</t>
  </si>
  <si>
    <t>Paverama</t>
  </si>
  <si>
    <t>Poço das Antas</t>
  </si>
  <si>
    <t>Pouso Novo</t>
  </si>
  <si>
    <t>Progresso</t>
  </si>
  <si>
    <t>Putinga</t>
  </si>
  <si>
    <t>Relvado</t>
  </si>
  <si>
    <t>Roca Sales</t>
  </si>
  <si>
    <t>Santa Clara do Sul</t>
  </si>
  <si>
    <t>Sério</t>
  </si>
  <si>
    <t>Tabaí</t>
  </si>
  <si>
    <t>Taquari</t>
  </si>
  <si>
    <t>Teutônia</t>
  </si>
  <si>
    <t>Travesseiro</t>
  </si>
  <si>
    <t>Vespasiano Corrêa</t>
  </si>
  <si>
    <t>Westfália</t>
  </si>
  <si>
    <t>xx</t>
  </si>
  <si>
    <t>cc</t>
  </si>
  <si>
    <t>vv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</si>
</sst>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6"/>
      <color theme="1"/>
      <name val="Arial Black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ck">
        <color theme="0"/>
      </top>
      <bottom/>
      <diagonal/>
    </border>
    <border>
      <left/>
      <right style="thin">
        <color theme="0"/>
      </right>
      <top style="thick">
        <color theme="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8" fillId="0" borderId="0" xfId="0" applyFont="1" applyAlignment="1">
      <alignment vertical="center"/>
    </xf>
    <xf numFmtId="3" fontId="18" fillId="0" borderId="0" xfId="0" applyNumberFormat="1" applyFont="1" applyAlignment="1">
      <alignment horizontal="center" vertical="center"/>
    </xf>
    <xf numFmtId="4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34" borderId="12" xfId="0" applyFill="1" applyBorder="1" applyAlignment="1">
      <alignment vertical="center"/>
    </xf>
    <xf numFmtId="3" fontId="0" fillId="34" borderId="13" xfId="0" applyNumberFormat="1" applyFill="1" applyBorder="1" applyAlignment="1">
      <alignment horizontal="center" vertical="center"/>
    </xf>
    <xf numFmtId="4" fontId="0" fillId="34" borderId="13" xfId="0" applyNumberFormat="1" applyFill="1" applyBorder="1" applyAlignment="1">
      <alignment horizontal="center" vertical="center"/>
    </xf>
    <xf numFmtId="0" fontId="0" fillId="33" borderId="12" xfId="0" applyFill="1" applyBorder="1" applyAlignment="1">
      <alignment vertical="center"/>
    </xf>
    <xf numFmtId="3" fontId="0" fillId="33" borderId="13" xfId="0" applyNumberFormat="1" applyFill="1" applyBorder="1" applyAlignment="1">
      <alignment horizontal="center" vertical="center"/>
    </xf>
    <xf numFmtId="4" fontId="0" fillId="33" borderId="13" xfId="0" applyNumberFormat="1" applyFill="1" applyBorder="1" applyAlignment="1">
      <alignment horizontal="center" vertical="center"/>
    </xf>
    <xf numFmtId="0" fontId="19" fillId="35" borderId="16" xfId="0" applyFont="1" applyFill="1" applyBorder="1" applyAlignment="1">
      <alignment vertical="center"/>
    </xf>
    <xf numFmtId="3" fontId="19" fillId="35" borderId="17" xfId="0" applyNumberFormat="1" applyFont="1" applyFill="1" applyBorder="1" applyAlignment="1">
      <alignment horizontal="center" vertical="center"/>
    </xf>
    <xf numFmtId="4" fontId="19" fillId="35" borderId="17" xfId="0" applyNumberFormat="1" applyFont="1" applyFill="1" applyBorder="1" applyAlignment="1">
      <alignment horizontal="center" vertical="center"/>
    </xf>
    <xf numFmtId="0" fontId="0" fillId="33" borderId="14" xfId="0" applyFill="1" applyBorder="1" applyAlignment="1">
      <alignment vertical="center"/>
    </xf>
    <xf numFmtId="3" fontId="0" fillId="33" borderId="15" xfId="0" applyNumberFormat="1" applyFill="1" applyBorder="1" applyAlignment="1">
      <alignment horizontal="center" vertical="center"/>
    </xf>
    <xf numFmtId="4" fontId="0" fillId="33" borderId="15" xfId="0" applyNumberFormat="1" applyFill="1" applyBorder="1" applyAlignment="1">
      <alignment horizontal="center" vertical="center"/>
    </xf>
    <xf numFmtId="0" fontId="16" fillId="34" borderId="10" xfId="0" applyFont="1" applyFill="1" applyBorder="1" applyAlignment="1">
      <alignment vertical="center"/>
    </xf>
    <xf numFmtId="3" fontId="16" fillId="34" borderId="11" xfId="0" applyNumberFormat="1" applyFont="1" applyFill="1" applyBorder="1" applyAlignment="1">
      <alignment horizontal="center" vertical="center"/>
    </xf>
    <xf numFmtId="4" fontId="16" fillId="34" borderId="11" xfId="0" applyNumberFormat="1" applyFont="1" applyFill="1" applyBorder="1" applyAlignment="1">
      <alignment horizontal="center" vertical="center"/>
    </xf>
    <xf numFmtId="0" fontId="16" fillId="33" borderId="12" xfId="0" applyFont="1" applyFill="1" applyBorder="1" applyAlignment="1">
      <alignment vertical="center"/>
    </xf>
    <xf numFmtId="3" fontId="16" fillId="33" borderId="13" xfId="0" applyNumberFormat="1" applyFont="1" applyFill="1" applyBorder="1" applyAlignment="1">
      <alignment horizontal="center" vertical="center"/>
    </xf>
    <xf numFmtId="4" fontId="16" fillId="33" borderId="13" xfId="0" applyNumberFormat="1" applyFont="1" applyFill="1" applyBorder="1" applyAlignment="1">
      <alignment horizontal="center" vertical="center"/>
    </xf>
    <xf numFmtId="0" fontId="16" fillId="34" borderId="12" xfId="0" applyFont="1" applyFill="1" applyBorder="1" applyAlignment="1">
      <alignment vertical="center"/>
    </xf>
    <xf numFmtId="3" fontId="16" fillId="34" borderId="13" xfId="0" applyNumberFormat="1" applyFont="1" applyFill="1" applyBorder="1" applyAlignment="1">
      <alignment horizontal="center" vertical="center"/>
    </xf>
    <xf numFmtId="4" fontId="16" fillId="34" borderId="13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3" fontId="16" fillId="0" borderId="0" xfId="0" applyNumberFormat="1" applyFont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7"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/>
        <right/>
        <top/>
        <bottom/>
      </border>
    </dxf>
    <dxf>
      <numFmt numFmtId="4" formatCode="#,##0.00"/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center" vertical="center" textRotation="0" wrapText="0" relativeIndent="0" justifyLastLine="0" shrinkToFit="0" readingOrder="0"/>
      <border diagonalUp="0" diagonalDown="0" outline="0">
        <left/>
        <right/>
        <top/>
        <bottom/>
      </border>
    </dxf>
    <dxf>
      <numFmt numFmtId="3" formatCode="#,##0"/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relativeIndent="0" justifyLastLine="0" shrinkToFit="0" readingOrder="0"/>
      <border diagonalUp="0" diagonalDown="0" outline="0">
        <left/>
        <right/>
        <top/>
        <bottom/>
      </border>
    </dxf>
    <dxf>
      <numFmt numFmtId="3" formatCode="#,##0"/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relativeIndent="0" justifyLastLine="0" shrinkToFit="0" readingOrder="0"/>
      <border diagonalUp="0" diagonalDown="0" outline="0">
        <left/>
        <right/>
        <top/>
        <bottom/>
      </border>
    </dxf>
    <dxf>
      <alignment horizontal="general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relative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alignment horizontal="center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G40" totalsRowCount="1" headerRowDxfId="16" dataDxfId="15" totalsRowDxfId="14">
  <autoFilter ref="A3:G39" xr:uid="{00000000-0009-0000-0100-000001000000}"/>
  <tableColumns count="7">
    <tableColumn id="1" xr3:uid="{00000000-0010-0000-0000-000001000000}" name="Corede" dataDxfId="12" totalsRowDxfId="13"/>
    <tableColumn id="2" xr3:uid="{00000000-0010-0000-0000-000002000000}" name="Cidade" dataDxfId="10" totalsRowDxfId="11"/>
    <tableColumn id="3" xr3:uid="{00000000-0010-0000-0000-000003000000}" name="Nº Eleitores" totalsRowFunction="custom" dataDxfId="8" totalsRowDxfId="9">
      <totalsRowFormula>SUM(C4:C39)</totalsRowFormula>
    </tableColumn>
    <tableColumn id="4" xr3:uid="{00000000-0010-0000-0000-000004000000}" name="Nº Total Votos" totalsRowFunction="custom" dataDxfId="6" totalsRowDxfId="7">
      <totalsRowFormula>SUM(D4:D39)</totalsRowFormula>
    </tableColumn>
    <tableColumn id="5" xr3:uid="{00000000-0010-0000-0000-000005000000}" name="Percentual Votação" dataDxfId="4" totalsRowDxfId="5">
      <calculatedColumnFormula>(D4/C4)*100</calculatedColumnFormula>
    </tableColumn>
    <tableColumn id="6" xr3:uid="{00000000-0010-0000-0000-000006000000}" name="Cláusula de Barreira" dataDxfId="2" totalsRowDxfId="3"/>
    <tableColumn id="7" xr3:uid="{00000000-0010-0000-0000-000007000000}" name="Status" dataDxfId="0" totalsRow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zoomScaleNormal="100" workbookViewId="0">
      <selection activeCell="B5" sqref="B5"/>
    </sheetView>
  </sheetViews>
  <sheetFormatPr defaultRowHeight="15"/>
  <cols>
    <col min="1" max="1" width="17.28515625" style="1" customWidth="1"/>
    <col min="2" max="2" width="19.42578125" customWidth="1"/>
    <col min="3" max="3" width="14" style="1" customWidth="1"/>
    <col min="4" max="4" width="15.7109375" style="1" customWidth="1"/>
    <col min="5" max="5" width="19.85546875" style="1" customWidth="1"/>
    <col min="6" max="6" width="20.7109375" customWidth="1"/>
    <col min="7" max="7" width="20.85546875" style="1" customWidth="1"/>
  </cols>
  <sheetData>
    <row r="1" spans="1:7" ht="20.100000000000001" customHeight="1">
      <c r="A1" s="36" t="s">
        <v>0</v>
      </c>
      <c r="B1" s="36"/>
      <c r="C1" s="36"/>
      <c r="D1" s="36"/>
      <c r="E1" s="36"/>
      <c r="F1" s="36"/>
      <c r="G1" s="36"/>
    </row>
    <row r="2" spans="1:7" ht="20.100000000000001" customHeight="1">
      <c r="A2" s="36"/>
      <c r="B2" s="36"/>
      <c r="C2" s="36"/>
      <c r="D2" s="36"/>
      <c r="E2" s="36"/>
      <c r="F2" s="36"/>
      <c r="G2" s="36"/>
    </row>
    <row r="3" spans="1:7" s="10" customFormat="1" ht="24.95" customHeight="1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</row>
    <row r="4" spans="1:7" s="2" customFormat="1" ht="24.95" customHeight="1">
      <c r="A4" s="3" t="s">
        <v>8</v>
      </c>
      <c r="B4" s="2" t="s">
        <v>9</v>
      </c>
      <c r="C4" s="4">
        <v>4877</v>
      </c>
      <c r="D4" s="4">
        <v>6</v>
      </c>
      <c r="E4" s="5">
        <f>(D4/C4)*100</f>
        <v>0.12302645068689769</v>
      </c>
      <c r="F4" s="3" t="s">
        <v>10</v>
      </c>
      <c r="G4" s="3" t="s">
        <v>11</v>
      </c>
    </row>
    <row r="5" spans="1:7" s="2" customFormat="1" ht="24.95" customHeight="1">
      <c r="A5" s="3" t="s">
        <v>8</v>
      </c>
      <c r="B5" s="33" t="s">
        <v>12</v>
      </c>
      <c r="C5" s="34">
        <v>17353</v>
      </c>
      <c r="D5" s="34">
        <v>235</v>
      </c>
      <c r="E5" s="35">
        <f t="shared" ref="E5:E39" si="0">(D5/C5)*100</f>
        <v>1.3542326975162797</v>
      </c>
      <c r="F5" s="32" t="s">
        <v>10</v>
      </c>
      <c r="G5" s="32" t="s">
        <v>13</v>
      </c>
    </row>
    <row r="6" spans="1:7" s="2" customFormat="1" ht="24.95" customHeight="1">
      <c r="A6" s="3" t="s">
        <v>8</v>
      </c>
      <c r="B6" s="2" t="s">
        <v>14</v>
      </c>
      <c r="C6" s="4">
        <v>8666</v>
      </c>
      <c r="D6" s="4">
        <v>43</v>
      </c>
      <c r="E6" s="5">
        <f t="shared" si="0"/>
        <v>0.49619201477036695</v>
      </c>
      <c r="F6" s="3" t="s">
        <v>10</v>
      </c>
      <c r="G6" s="3" t="s">
        <v>11</v>
      </c>
    </row>
    <row r="7" spans="1:7" s="2" customFormat="1" ht="24.95" customHeight="1">
      <c r="A7" s="3" t="s">
        <v>8</v>
      </c>
      <c r="B7" s="2" t="s">
        <v>15</v>
      </c>
      <c r="C7" s="4">
        <v>9914</v>
      </c>
      <c r="D7" s="4">
        <v>24</v>
      </c>
      <c r="E7" s="5">
        <f t="shared" si="0"/>
        <v>0.24208190437764776</v>
      </c>
      <c r="F7" s="3" t="s">
        <v>10</v>
      </c>
      <c r="G7" s="3" t="s">
        <v>11</v>
      </c>
    </row>
    <row r="8" spans="1:7" s="2" customFormat="1" ht="24.95" customHeight="1">
      <c r="A8" s="3" t="s">
        <v>8</v>
      </c>
      <c r="B8" s="2" t="s">
        <v>16</v>
      </c>
      <c r="C8" s="4">
        <v>1944</v>
      </c>
      <c r="D8" s="4">
        <v>8</v>
      </c>
      <c r="E8" s="5">
        <f t="shared" si="0"/>
        <v>0.41152263374485598</v>
      </c>
      <c r="F8" s="3" t="s">
        <v>10</v>
      </c>
      <c r="G8" s="3" t="s">
        <v>11</v>
      </c>
    </row>
    <row r="9" spans="1:7" s="2" customFormat="1" ht="24.95" customHeight="1">
      <c r="A9" s="3" t="s">
        <v>8</v>
      </c>
      <c r="B9" s="2" t="s">
        <v>17</v>
      </c>
      <c r="C9" s="4">
        <v>2872</v>
      </c>
      <c r="D9" s="4">
        <v>38</v>
      </c>
      <c r="E9" s="5">
        <f t="shared" si="0"/>
        <v>1.3231197771587744</v>
      </c>
      <c r="F9" s="3" t="s">
        <v>10</v>
      </c>
      <c r="G9" s="3" t="s">
        <v>11</v>
      </c>
    </row>
    <row r="10" spans="1:7" s="2" customFormat="1" ht="24.95" customHeight="1">
      <c r="A10" s="3" t="s">
        <v>8</v>
      </c>
      <c r="B10" s="2" t="s">
        <v>18</v>
      </c>
      <c r="C10" s="4">
        <v>2356</v>
      </c>
      <c r="D10" s="4">
        <v>31</v>
      </c>
      <c r="E10" s="5">
        <f t="shared" si="0"/>
        <v>1.3157894736842104</v>
      </c>
      <c r="F10" s="3" t="s">
        <v>10</v>
      </c>
      <c r="G10" s="3" t="s">
        <v>11</v>
      </c>
    </row>
    <row r="11" spans="1:7" s="2" customFormat="1" ht="24.95" customHeight="1">
      <c r="A11" s="3" t="s">
        <v>8</v>
      </c>
      <c r="B11" s="33" t="s">
        <v>19</v>
      </c>
      <c r="C11" s="34">
        <v>1353</v>
      </c>
      <c r="D11" s="34">
        <v>72</v>
      </c>
      <c r="E11" s="35">
        <f t="shared" si="0"/>
        <v>5.3215077605321506</v>
      </c>
      <c r="F11" s="32" t="s">
        <v>10</v>
      </c>
      <c r="G11" s="32" t="s">
        <v>13</v>
      </c>
    </row>
    <row r="12" spans="1:7" s="2" customFormat="1" ht="24.95" customHeight="1">
      <c r="A12" s="3" t="s">
        <v>8</v>
      </c>
      <c r="B12" s="2" t="s">
        <v>20</v>
      </c>
      <c r="C12" s="4">
        <v>9332</v>
      </c>
      <c r="D12" s="4">
        <v>41</v>
      </c>
      <c r="E12" s="5">
        <f t="shared" si="0"/>
        <v>0.43934847835405055</v>
      </c>
      <c r="F12" s="3" t="s">
        <v>10</v>
      </c>
      <c r="G12" s="3" t="s">
        <v>11</v>
      </c>
    </row>
    <row r="13" spans="1:7" s="2" customFormat="1" ht="24.95" customHeight="1">
      <c r="A13" s="3" t="s">
        <v>8</v>
      </c>
      <c r="B13" s="2" t="s">
        <v>21</v>
      </c>
      <c r="C13" s="4">
        <v>3125</v>
      </c>
      <c r="D13" s="4">
        <v>18</v>
      </c>
      <c r="E13" s="5">
        <f t="shared" si="0"/>
        <v>0.57600000000000007</v>
      </c>
      <c r="F13" s="3" t="s">
        <v>10</v>
      </c>
      <c r="G13" s="3" t="s">
        <v>11</v>
      </c>
    </row>
    <row r="14" spans="1:7" s="2" customFormat="1" ht="24.95" customHeight="1">
      <c r="A14" s="3" t="s">
        <v>8</v>
      </c>
      <c r="B14" s="33" t="s">
        <v>22</v>
      </c>
      <c r="C14" s="34">
        <v>2085</v>
      </c>
      <c r="D14" s="34">
        <v>33</v>
      </c>
      <c r="E14" s="35">
        <f t="shared" si="0"/>
        <v>1.5827338129496402</v>
      </c>
      <c r="F14" s="32" t="s">
        <v>10</v>
      </c>
      <c r="G14" s="32" t="s">
        <v>13</v>
      </c>
    </row>
    <row r="15" spans="1:7" s="2" customFormat="1" ht="24.95" customHeight="1">
      <c r="A15" s="3" t="s">
        <v>8</v>
      </c>
      <c r="B15" s="2" t="s">
        <v>23</v>
      </c>
      <c r="C15" s="4">
        <v>16645</v>
      </c>
      <c r="D15" s="4">
        <v>94</v>
      </c>
      <c r="E15" s="5">
        <f t="shared" si="0"/>
        <v>0.56473415440072094</v>
      </c>
      <c r="F15" s="3" t="s">
        <v>10</v>
      </c>
      <c r="G15" s="3" t="s">
        <v>11</v>
      </c>
    </row>
    <row r="16" spans="1:7" s="2" customFormat="1" ht="24.95" customHeight="1">
      <c r="A16" s="3" t="s">
        <v>8</v>
      </c>
      <c r="B16" s="33" t="s">
        <v>24</v>
      </c>
      <c r="C16" s="34">
        <v>24700</v>
      </c>
      <c r="D16" s="34">
        <v>363</v>
      </c>
      <c r="E16" s="35">
        <f t="shared" si="0"/>
        <v>1.4696356275303644</v>
      </c>
      <c r="F16" s="32" t="s">
        <v>10</v>
      </c>
      <c r="G16" s="32" t="s">
        <v>13</v>
      </c>
    </row>
    <row r="17" spans="1:7" s="2" customFormat="1" ht="24.95" customHeight="1">
      <c r="A17" s="3" t="s">
        <v>8</v>
      </c>
      <c r="B17" s="2" t="s">
        <v>25</v>
      </c>
      <c r="C17" s="4">
        <v>3799</v>
      </c>
      <c r="D17" s="4">
        <v>10</v>
      </c>
      <c r="E17" s="5">
        <f t="shared" si="0"/>
        <v>0.26322716504343247</v>
      </c>
      <c r="F17" s="3" t="s">
        <v>10</v>
      </c>
      <c r="G17" s="3" t="s">
        <v>11</v>
      </c>
    </row>
    <row r="18" spans="1:7" s="2" customFormat="1" ht="24.95" customHeight="1">
      <c r="A18" s="3" t="s">
        <v>8</v>
      </c>
      <c r="B18" s="2" t="s">
        <v>26</v>
      </c>
      <c r="C18" s="4">
        <v>2588</v>
      </c>
      <c r="D18" s="4">
        <v>12</v>
      </c>
      <c r="E18" s="5">
        <f t="shared" si="0"/>
        <v>0.46367851622874806</v>
      </c>
      <c r="F18" s="3" t="s">
        <v>10</v>
      </c>
      <c r="G18" s="3" t="s">
        <v>11</v>
      </c>
    </row>
    <row r="19" spans="1:7" s="2" customFormat="1" ht="24.95" customHeight="1">
      <c r="A19" s="3" t="s">
        <v>8</v>
      </c>
      <c r="B19" s="2" t="s">
        <v>27</v>
      </c>
      <c r="C19" s="4">
        <v>3643</v>
      </c>
      <c r="D19" s="4">
        <v>37</v>
      </c>
      <c r="E19" s="5">
        <f t="shared" si="0"/>
        <v>1.0156464452374416</v>
      </c>
      <c r="F19" s="3" t="s">
        <v>10</v>
      </c>
      <c r="G19" s="3" t="s">
        <v>11</v>
      </c>
    </row>
    <row r="20" spans="1:7" s="2" customFormat="1" ht="24.95" customHeight="1">
      <c r="A20" s="3" t="s">
        <v>8</v>
      </c>
      <c r="B20" s="33" t="s">
        <v>28</v>
      </c>
      <c r="C20" s="34">
        <v>2802</v>
      </c>
      <c r="D20" s="34">
        <v>42</v>
      </c>
      <c r="E20" s="35">
        <f t="shared" si="0"/>
        <v>1.4989293361884368</v>
      </c>
      <c r="F20" s="32" t="s">
        <v>10</v>
      </c>
      <c r="G20" s="32" t="s">
        <v>13</v>
      </c>
    </row>
    <row r="21" spans="1:7" s="2" customFormat="1" ht="24.95" customHeight="1">
      <c r="A21" s="3" t="s">
        <v>8</v>
      </c>
      <c r="B21" s="2" t="s">
        <v>29</v>
      </c>
      <c r="C21" s="4">
        <v>64301</v>
      </c>
      <c r="D21" s="4">
        <v>475</v>
      </c>
      <c r="E21" s="5">
        <f t="shared" si="0"/>
        <v>0.73871323929643395</v>
      </c>
      <c r="F21" s="3" t="s">
        <v>10</v>
      </c>
      <c r="G21" s="3" t="s">
        <v>11</v>
      </c>
    </row>
    <row r="22" spans="1:7" s="2" customFormat="1" ht="24.95" customHeight="1">
      <c r="A22" s="3" t="s">
        <v>8</v>
      </c>
      <c r="B22" s="33" t="s">
        <v>30</v>
      </c>
      <c r="C22" s="34">
        <v>3518</v>
      </c>
      <c r="D22" s="34">
        <v>105</v>
      </c>
      <c r="E22" s="35">
        <f t="shared" si="0"/>
        <v>2.9846503695281408</v>
      </c>
      <c r="F22" s="32" t="s">
        <v>10</v>
      </c>
      <c r="G22" s="32" t="s">
        <v>13</v>
      </c>
    </row>
    <row r="23" spans="1:7" s="2" customFormat="1" ht="24.95" customHeight="1">
      <c r="A23" s="3" t="s">
        <v>8</v>
      </c>
      <c r="B23" s="2" t="s">
        <v>31</v>
      </c>
      <c r="C23" s="4">
        <v>3982</v>
      </c>
      <c r="D23" s="4">
        <v>18</v>
      </c>
      <c r="E23" s="5">
        <f t="shared" si="0"/>
        <v>0.45203415369161226</v>
      </c>
      <c r="F23" s="3" t="s">
        <v>10</v>
      </c>
      <c r="G23" s="3" t="s">
        <v>11</v>
      </c>
    </row>
    <row r="24" spans="1:7" s="2" customFormat="1" ht="24.95" customHeight="1">
      <c r="A24" s="3" t="s">
        <v>8</v>
      </c>
      <c r="B24" s="33" t="s">
        <v>32</v>
      </c>
      <c r="C24" s="34">
        <v>2811</v>
      </c>
      <c r="D24" s="34">
        <v>79</v>
      </c>
      <c r="E24" s="35">
        <f t="shared" si="0"/>
        <v>2.8103877623621489</v>
      </c>
      <c r="F24" s="32" t="s">
        <v>10</v>
      </c>
      <c r="G24" s="32" t="s">
        <v>13</v>
      </c>
    </row>
    <row r="25" spans="1:7" s="2" customFormat="1" ht="24.95" customHeight="1">
      <c r="A25" s="3" t="s">
        <v>8</v>
      </c>
      <c r="B25" s="2" t="s">
        <v>33</v>
      </c>
      <c r="C25" s="4">
        <v>6036</v>
      </c>
      <c r="D25" s="4">
        <v>15</v>
      </c>
      <c r="E25" s="5">
        <f t="shared" si="0"/>
        <v>0.2485089463220676</v>
      </c>
      <c r="F25" s="3" t="s">
        <v>10</v>
      </c>
      <c r="G25" s="3" t="s">
        <v>11</v>
      </c>
    </row>
    <row r="26" spans="1:7" s="2" customFormat="1" ht="24.95" customHeight="1">
      <c r="A26" s="3" t="s">
        <v>8</v>
      </c>
      <c r="B26" s="2" t="s">
        <v>34</v>
      </c>
      <c r="C26" s="4">
        <v>2014</v>
      </c>
      <c r="D26" s="4">
        <v>17</v>
      </c>
      <c r="E26" s="5">
        <f t="shared" si="0"/>
        <v>0.84409136047666333</v>
      </c>
      <c r="F26" s="3" t="s">
        <v>10</v>
      </c>
      <c r="G26" s="3" t="s">
        <v>11</v>
      </c>
    </row>
    <row r="27" spans="1:7" s="2" customFormat="1" ht="24.95" customHeight="1">
      <c r="A27" s="3" t="s">
        <v>8</v>
      </c>
      <c r="B27" s="33" t="s">
        <v>35</v>
      </c>
      <c r="C27" s="34">
        <v>1660</v>
      </c>
      <c r="D27" s="34">
        <v>22</v>
      </c>
      <c r="E27" s="35">
        <f t="shared" si="0"/>
        <v>1.3253012048192772</v>
      </c>
      <c r="F27" s="32" t="s">
        <v>10</v>
      </c>
      <c r="G27" s="32" t="s">
        <v>13</v>
      </c>
    </row>
    <row r="28" spans="1:7" s="2" customFormat="1" ht="24.95" customHeight="1">
      <c r="A28" s="3" t="s">
        <v>8</v>
      </c>
      <c r="B28" s="33" t="s">
        <v>36</v>
      </c>
      <c r="C28" s="34">
        <v>4934</v>
      </c>
      <c r="D28" s="34">
        <v>112</v>
      </c>
      <c r="E28" s="35">
        <f t="shared" si="0"/>
        <v>2.2699635184434537</v>
      </c>
      <c r="F28" s="32" t="s">
        <v>10</v>
      </c>
      <c r="G28" s="32" t="s">
        <v>13</v>
      </c>
    </row>
    <row r="29" spans="1:7" s="2" customFormat="1" ht="24.95" customHeight="1">
      <c r="A29" s="3" t="s">
        <v>8</v>
      </c>
      <c r="B29" s="2" t="s">
        <v>37</v>
      </c>
      <c r="C29" s="4">
        <v>3824</v>
      </c>
      <c r="D29" s="4">
        <v>15</v>
      </c>
      <c r="E29" s="5">
        <f t="shared" si="0"/>
        <v>0.39225941422594141</v>
      </c>
      <c r="F29" s="3" t="s">
        <v>10</v>
      </c>
      <c r="G29" s="3" t="s">
        <v>11</v>
      </c>
    </row>
    <row r="30" spans="1:7" s="2" customFormat="1" ht="24.95" customHeight="1">
      <c r="A30" s="3" t="s">
        <v>8</v>
      </c>
      <c r="B30" s="2" t="s">
        <v>38</v>
      </c>
      <c r="C30" s="4">
        <v>2192</v>
      </c>
      <c r="D30" s="4">
        <v>26</v>
      </c>
      <c r="E30" s="5">
        <f t="shared" si="0"/>
        <v>1.1861313868613137</v>
      </c>
      <c r="F30" s="3" t="s">
        <v>10</v>
      </c>
      <c r="G30" s="3" t="s">
        <v>11</v>
      </c>
    </row>
    <row r="31" spans="1:7" s="2" customFormat="1" ht="24.95" customHeight="1">
      <c r="A31" s="3" t="s">
        <v>8</v>
      </c>
      <c r="B31" s="2" t="s">
        <v>39</v>
      </c>
      <c r="C31" s="4">
        <v>7676</v>
      </c>
      <c r="D31" s="4">
        <v>28</v>
      </c>
      <c r="E31" s="5">
        <f t="shared" si="0"/>
        <v>0.36477331943720687</v>
      </c>
      <c r="F31" s="3" t="s">
        <v>10</v>
      </c>
      <c r="G31" s="3" t="s">
        <v>11</v>
      </c>
    </row>
    <row r="32" spans="1:7" s="2" customFormat="1" ht="24.95" customHeight="1">
      <c r="A32" s="3" t="s">
        <v>8</v>
      </c>
      <c r="B32" s="2" t="s">
        <v>40</v>
      </c>
      <c r="C32" s="4">
        <v>5714</v>
      </c>
      <c r="D32" s="4">
        <v>21</v>
      </c>
      <c r="E32" s="5">
        <f t="shared" si="0"/>
        <v>0.36751837591879594</v>
      </c>
      <c r="F32" s="3" t="s">
        <v>10</v>
      </c>
      <c r="G32" s="3" t="s">
        <v>11</v>
      </c>
    </row>
    <row r="33" spans="1:7" s="2" customFormat="1" ht="24.95" customHeight="1">
      <c r="A33" s="3" t="s">
        <v>8</v>
      </c>
      <c r="B33" s="2" t="s">
        <v>41</v>
      </c>
      <c r="C33" s="4">
        <v>2073</v>
      </c>
      <c r="D33" s="4">
        <v>6</v>
      </c>
      <c r="E33" s="5">
        <f t="shared" si="0"/>
        <v>0.28943560057887119</v>
      </c>
      <c r="F33" s="3" t="s">
        <v>10</v>
      </c>
      <c r="G33" s="3" t="s">
        <v>11</v>
      </c>
    </row>
    <row r="34" spans="1:7" s="2" customFormat="1" ht="24.95" customHeight="1">
      <c r="A34" s="3" t="s">
        <v>8</v>
      </c>
      <c r="B34" s="2" t="s">
        <v>42</v>
      </c>
      <c r="C34" s="4">
        <v>4100</v>
      </c>
      <c r="D34" s="4">
        <v>7</v>
      </c>
      <c r="E34" s="5">
        <f t="shared" si="0"/>
        <v>0.17073170731707318</v>
      </c>
      <c r="F34" s="3" t="s">
        <v>10</v>
      </c>
      <c r="G34" s="3" t="s">
        <v>11</v>
      </c>
    </row>
    <row r="35" spans="1:7" s="2" customFormat="1" ht="24.95" customHeight="1">
      <c r="A35" s="3" t="s">
        <v>8</v>
      </c>
      <c r="B35" s="2" t="s">
        <v>43</v>
      </c>
      <c r="C35" s="4">
        <v>19356</v>
      </c>
      <c r="D35" s="4">
        <v>38</v>
      </c>
      <c r="E35" s="5">
        <f t="shared" si="0"/>
        <v>0.19632155404009094</v>
      </c>
      <c r="F35" s="3" t="s">
        <v>10</v>
      </c>
      <c r="G35" s="3" t="s">
        <v>11</v>
      </c>
    </row>
    <row r="36" spans="1:7" s="2" customFormat="1" ht="24.95" customHeight="1">
      <c r="A36" s="3" t="s">
        <v>8</v>
      </c>
      <c r="B36" s="2" t="s">
        <v>44</v>
      </c>
      <c r="C36" s="4">
        <v>25663</v>
      </c>
      <c r="D36" s="4">
        <v>161</v>
      </c>
      <c r="E36" s="5">
        <f t="shared" si="0"/>
        <v>0.62736235046565092</v>
      </c>
      <c r="F36" s="3" t="s">
        <v>10</v>
      </c>
      <c r="G36" s="3" t="s">
        <v>11</v>
      </c>
    </row>
    <row r="37" spans="1:7" s="2" customFormat="1" ht="24.95" customHeight="1">
      <c r="A37" s="3" t="s">
        <v>8</v>
      </c>
      <c r="B37" s="33" t="s">
        <v>45</v>
      </c>
      <c r="C37" s="34">
        <v>1984</v>
      </c>
      <c r="D37" s="34">
        <v>45</v>
      </c>
      <c r="E37" s="35">
        <f t="shared" si="0"/>
        <v>2.2681451612903225</v>
      </c>
      <c r="F37" s="32" t="s">
        <v>10</v>
      </c>
      <c r="G37" s="32" t="s">
        <v>13</v>
      </c>
    </row>
    <row r="38" spans="1:7" s="2" customFormat="1" ht="24.95" customHeight="1">
      <c r="A38" s="3" t="s">
        <v>8</v>
      </c>
      <c r="B38" s="2" t="s">
        <v>46</v>
      </c>
      <c r="C38" s="4">
        <v>2496</v>
      </c>
      <c r="D38" s="4">
        <v>8</v>
      </c>
      <c r="E38" s="5">
        <f t="shared" si="0"/>
        <v>0.32051282051282048</v>
      </c>
      <c r="F38" s="3" t="s">
        <v>10</v>
      </c>
      <c r="G38" s="3" t="s">
        <v>11</v>
      </c>
    </row>
    <row r="39" spans="1:7" s="2" customFormat="1" ht="24.95" customHeight="1">
      <c r="A39" s="3" t="s">
        <v>8</v>
      </c>
      <c r="B39" s="2" t="s">
        <v>47</v>
      </c>
      <c r="C39" s="4">
        <v>2696</v>
      </c>
      <c r="D39" s="4">
        <v>28</v>
      </c>
      <c r="E39" s="5">
        <f t="shared" si="0"/>
        <v>1.0385756676557862</v>
      </c>
      <c r="F39" s="3" t="s">
        <v>10</v>
      </c>
      <c r="G39" s="3" t="s">
        <v>11</v>
      </c>
    </row>
    <row r="40" spans="1:7" s="6" customFormat="1" ht="24.95" customHeight="1">
      <c r="A40" s="9"/>
      <c r="C40" s="7">
        <f>SUM(C4:C39)</f>
        <v>285084</v>
      </c>
      <c r="D40" s="7">
        <f>SUM(D4:D39)</f>
        <v>2333</v>
      </c>
      <c r="E40" s="8"/>
      <c r="F40" s="9"/>
      <c r="G40" s="9"/>
    </row>
  </sheetData>
  <mergeCells count="1">
    <mergeCell ref="A1:G2"/>
  </mergeCells>
  <pageMargins left="0.51181102362204722" right="0.51181102362204722" top="0.78740157480314965" bottom="0.78740157480314965" header="0.31496062992125984" footer="0.31496062992125984"/>
  <pageSetup paperSize="8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8"/>
  <sheetViews>
    <sheetView workbookViewId="0">
      <selection activeCell="I17" sqref="I17"/>
    </sheetView>
  </sheetViews>
  <sheetFormatPr defaultRowHeight="15"/>
  <cols>
    <col min="1" max="1" width="17.7109375" bestFit="1" customWidth="1"/>
    <col min="2" max="2" width="15" customWidth="1"/>
    <col min="3" max="3" width="9.5703125" customWidth="1"/>
    <col min="4" max="4" width="20.85546875" customWidth="1"/>
  </cols>
  <sheetData>
    <row r="1" spans="1:4">
      <c r="A1" t="s">
        <v>48</v>
      </c>
      <c r="B1" t="s">
        <v>49</v>
      </c>
      <c r="C1" t="s">
        <v>50</v>
      </c>
      <c r="D1" t="s">
        <v>48</v>
      </c>
    </row>
    <row r="2" spans="1:4">
      <c r="A2" s="23" t="s">
        <v>19</v>
      </c>
      <c r="B2" s="24">
        <v>1353</v>
      </c>
      <c r="C2" s="24">
        <v>72</v>
      </c>
      <c r="D2" s="25">
        <f>(C2/B2)*100</f>
        <v>5.3215077605321506</v>
      </c>
    </row>
    <row r="3" spans="1:4">
      <c r="A3" s="26" t="s">
        <v>30</v>
      </c>
      <c r="B3" s="27">
        <v>3518</v>
      </c>
      <c r="C3" s="27">
        <v>105</v>
      </c>
      <c r="D3" s="28">
        <f>(C3/B3)*100</f>
        <v>2.9846503695281408</v>
      </c>
    </row>
    <row r="4" spans="1:4">
      <c r="A4" s="26" t="s">
        <v>32</v>
      </c>
      <c r="B4" s="27">
        <v>2811</v>
      </c>
      <c r="C4" s="27">
        <v>79</v>
      </c>
      <c r="D4" s="28">
        <f>(C4/B4)*100</f>
        <v>2.8103877623621489</v>
      </c>
    </row>
    <row r="5" spans="1:4">
      <c r="A5" s="26" t="s">
        <v>36</v>
      </c>
      <c r="B5" s="27">
        <v>4934</v>
      </c>
      <c r="C5" s="27">
        <v>112</v>
      </c>
      <c r="D5" s="28">
        <f>(C5/B5)*100</f>
        <v>2.2699635184434537</v>
      </c>
    </row>
    <row r="6" spans="1:4">
      <c r="A6" s="29" t="s">
        <v>45</v>
      </c>
      <c r="B6" s="30">
        <v>1984</v>
      </c>
      <c r="C6" s="30">
        <v>45</v>
      </c>
      <c r="D6" s="31">
        <f>(C6/B6)*100</f>
        <v>2.2681451612903225</v>
      </c>
    </row>
    <row r="7" spans="1:4">
      <c r="A7" s="26" t="s">
        <v>22</v>
      </c>
      <c r="B7" s="27">
        <v>2085</v>
      </c>
      <c r="C7" s="27">
        <v>33</v>
      </c>
      <c r="D7" s="28">
        <f>(C7/B7)*100</f>
        <v>1.5827338129496402</v>
      </c>
    </row>
    <row r="8" spans="1:4">
      <c r="A8" s="26" t="s">
        <v>28</v>
      </c>
      <c r="B8" s="27">
        <v>2802</v>
      </c>
      <c r="C8" s="27">
        <v>42</v>
      </c>
      <c r="D8" s="28">
        <f>(C8/B8)*100</f>
        <v>1.4989293361884368</v>
      </c>
    </row>
    <row r="9" spans="1:4">
      <c r="A9" s="26" t="s">
        <v>24</v>
      </c>
      <c r="B9" s="27">
        <v>24700</v>
      </c>
      <c r="C9" s="27">
        <v>363</v>
      </c>
      <c r="D9" s="28">
        <f>(C9/B9)*100</f>
        <v>1.4696356275303644</v>
      </c>
    </row>
    <row r="10" spans="1:4">
      <c r="A10" s="29" t="s">
        <v>12</v>
      </c>
      <c r="B10" s="30">
        <v>17353</v>
      </c>
      <c r="C10" s="30">
        <v>235</v>
      </c>
      <c r="D10" s="31">
        <f>(C10/B10)*100</f>
        <v>1.3542326975162797</v>
      </c>
    </row>
    <row r="11" spans="1:4">
      <c r="A11" s="29" t="s">
        <v>35</v>
      </c>
      <c r="B11" s="30">
        <v>1660</v>
      </c>
      <c r="C11" s="30">
        <v>22</v>
      </c>
      <c r="D11" s="31">
        <f>(C11/B11)*100</f>
        <v>1.3253012048192772</v>
      </c>
    </row>
    <row r="12" spans="1:4">
      <c r="A12" s="11" t="s">
        <v>17</v>
      </c>
      <c r="B12" s="12">
        <v>2872</v>
      </c>
      <c r="C12" s="12">
        <v>38</v>
      </c>
      <c r="D12" s="13">
        <f>(C12/B12)*100</f>
        <v>1.3231197771587744</v>
      </c>
    </row>
    <row r="13" spans="1:4">
      <c r="A13" s="14" t="s">
        <v>18</v>
      </c>
      <c r="B13" s="15">
        <v>2356</v>
      </c>
      <c r="C13" s="15">
        <v>31</v>
      </c>
      <c r="D13" s="16">
        <f>(C13/B13)*100</f>
        <v>1.3157894736842104</v>
      </c>
    </row>
    <row r="14" spans="1:4">
      <c r="A14" s="14" t="s">
        <v>38</v>
      </c>
      <c r="B14" s="15">
        <v>2192</v>
      </c>
      <c r="C14" s="15">
        <v>26</v>
      </c>
      <c r="D14" s="16">
        <f>(C14/B14)*100</f>
        <v>1.1861313868613137</v>
      </c>
    </row>
    <row r="15" spans="1:4">
      <c r="A15" s="11" t="s">
        <v>47</v>
      </c>
      <c r="B15" s="12">
        <v>2696</v>
      </c>
      <c r="C15" s="12">
        <v>28</v>
      </c>
      <c r="D15" s="13">
        <f>(C15/B15)*100</f>
        <v>1.0385756676557862</v>
      </c>
    </row>
    <row r="16" spans="1:4">
      <c r="A16" s="11" t="s">
        <v>27</v>
      </c>
      <c r="B16" s="12">
        <v>3643</v>
      </c>
      <c r="C16" s="12">
        <v>37</v>
      </c>
      <c r="D16" s="13">
        <f>(C16/B16)*100</f>
        <v>1.0156464452374416</v>
      </c>
    </row>
    <row r="17" spans="1:4">
      <c r="A17" s="14" t="s">
        <v>34</v>
      </c>
      <c r="B17" s="15">
        <v>2014</v>
      </c>
      <c r="C17" s="15">
        <v>17</v>
      </c>
      <c r="D17" s="16">
        <f>(C17/B17)*100</f>
        <v>0.84409136047666333</v>
      </c>
    </row>
    <row r="18" spans="1:4">
      <c r="A18" s="11" t="s">
        <v>29</v>
      </c>
      <c r="B18" s="12">
        <v>64301</v>
      </c>
      <c r="C18" s="12">
        <v>475</v>
      </c>
      <c r="D18" s="13">
        <f>(C18/B18)*100</f>
        <v>0.73871323929643395</v>
      </c>
    </row>
    <row r="19" spans="1:4">
      <c r="A19" s="14" t="s">
        <v>44</v>
      </c>
      <c r="B19" s="15">
        <v>25663</v>
      </c>
      <c r="C19" s="15">
        <v>161</v>
      </c>
      <c r="D19" s="16">
        <f>(C19/B19)*100</f>
        <v>0.62736235046565092</v>
      </c>
    </row>
    <row r="20" spans="1:4">
      <c r="A20" s="11" t="s">
        <v>21</v>
      </c>
      <c r="B20" s="12">
        <v>3125</v>
      </c>
      <c r="C20" s="12">
        <v>18</v>
      </c>
      <c r="D20" s="13">
        <f>(C20/B20)*100</f>
        <v>0.57600000000000007</v>
      </c>
    </row>
    <row r="21" spans="1:4">
      <c r="A21" s="11" t="s">
        <v>23</v>
      </c>
      <c r="B21" s="12">
        <v>16645</v>
      </c>
      <c r="C21" s="12">
        <v>94</v>
      </c>
      <c r="D21" s="13">
        <f>(C21/B21)*100</f>
        <v>0.56473415440072094</v>
      </c>
    </row>
    <row r="22" spans="1:4">
      <c r="A22" s="14" t="s">
        <v>14</v>
      </c>
      <c r="B22" s="15">
        <v>8666</v>
      </c>
      <c r="C22" s="15">
        <v>43</v>
      </c>
      <c r="D22" s="16">
        <f>(C22/B22)*100</f>
        <v>0.49619201477036695</v>
      </c>
    </row>
    <row r="23" spans="1:4">
      <c r="A23" s="14" t="s">
        <v>26</v>
      </c>
      <c r="B23" s="15">
        <v>2588</v>
      </c>
      <c r="C23" s="15">
        <v>12</v>
      </c>
      <c r="D23" s="16">
        <f>(C23/B23)*100</f>
        <v>0.46367851622874806</v>
      </c>
    </row>
    <row r="24" spans="1:4">
      <c r="A24" s="11" t="s">
        <v>31</v>
      </c>
      <c r="B24" s="12">
        <v>3982</v>
      </c>
      <c r="C24" s="12">
        <v>18</v>
      </c>
      <c r="D24" s="13">
        <f>(C24/B24)*100</f>
        <v>0.45203415369161226</v>
      </c>
    </row>
    <row r="25" spans="1:4">
      <c r="A25" s="14" t="s">
        <v>20</v>
      </c>
      <c r="B25" s="15">
        <v>9332</v>
      </c>
      <c r="C25" s="15">
        <v>41</v>
      </c>
      <c r="D25" s="16">
        <f>(C25/B25)*100</f>
        <v>0.43934847835405055</v>
      </c>
    </row>
    <row r="26" spans="1:4">
      <c r="A26" s="14" t="s">
        <v>16</v>
      </c>
      <c r="B26" s="15">
        <v>1944</v>
      </c>
      <c r="C26" s="15">
        <v>8</v>
      </c>
      <c r="D26" s="16">
        <f>(C26/B26)*100</f>
        <v>0.41152263374485598</v>
      </c>
    </row>
    <row r="27" spans="1:4">
      <c r="A27" s="11" t="s">
        <v>37</v>
      </c>
      <c r="B27" s="12">
        <v>3824</v>
      </c>
      <c r="C27" s="12">
        <v>15</v>
      </c>
      <c r="D27" s="13">
        <f>(C27/B27)*100</f>
        <v>0.39225941422594141</v>
      </c>
    </row>
    <row r="28" spans="1:4">
      <c r="A28" s="14" t="s">
        <v>40</v>
      </c>
      <c r="B28" s="15">
        <v>5714</v>
      </c>
      <c r="C28" s="15">
        <v>21</v>
      </c>
      <c r="D28" s="16">
        <f>(C28/B28)*100</f>
        <v>0.36751837591879594</v>
      </c>
    </row>
    <row r="29" spans="1:4">
      <c r="A29" s="11" t="s">
        <v>39</v>
      </c>
      <c r="B29" s="12">
        <v>7676</v>
      </c>
      <c r="C29" s="12">
        <v>28</v>
      </c>
      <c r="D29" s="13">
        <f>(C29/B29)*100</f>
        <v>0.36477331943720687</v>
      </c>
    </row>
    <row r="30" spans="1:4">
      <c r="A30" s="14" t="s">
        <v>46</v>
      </c>
      <c r="B30" s="15">
        <v>2496</v>
      </c>
      <c r="C30" s="15">
        <v>8</v>
      </c>
      <c r="D30" s="16">
        <f>(C30/B30)*100</f>
        <v>0.32051282051282048</v>
      </c>
    </row>
    <row r="31" spans="1:4">
      <c r="A31" s="11" t="s">
        <v>41</v>
      </c>
      <c r="B31" s="12">
        <v>2073</v>
      </c>
      <c r="C31" s="12">
        <v>6</v>
      </c>
      <c r="D31" s="13">
        <f>(C31/B31)*100</f>
        <v>0.28943560057887119</v>
      </c>
    </row>
    <row r="32" spans="1:4">
      <c r="A32" s="11" t="s">
        <v>25</v>
      </c>
      <c r="B32" s="12">
        <v>3799</v>
      </c>
      <c r="C32" s="12">
        <v>10</v>
      </c>
      <c r="D32" s="13">
        <f>(C32/B32)*100</f>
        <v>0.26322716504343247</v>
      </c>
    </row>
    <row r="33" spans="1:4">
      <c r="A33" s="11" t="s">
        <v>33</v>
      </c>
      <c r="B33" s="12">
        <v>6036</v>
      </c>
      <c r="C33" s="12">
        <v>15</v>
      </c>
      <c r="D33" s="13">
        <f>(C33/B33)*100</f>
        <v>0.2485089463220676</v>
      </c>
    </row>
    <row r="34" spans="1:4">
      <c r="A34" s="11" t="s">
        <v>15</v>
      </c>
      <c r="B34" s="12">
        <v>9914</v>
      </c>
      <c r="C34" s="12">
        <v>24</v>
      </c>
      <c r="D34" s="13">
        <f>(C34/B34)*100</f>
        <v>0.24208190437764776</v>
      </c>
    </row>
    <row r="35" spans="1:4">
      <c r="A35" s="11" t="s">
        <v>43</v>
      </c>
      <c r="B35" s="12">
        <v>19356</v>
      </c>
      <c r="C35" s="12">
        <v>38</v>
      </c>
      <c r="D35" s="13">
        <f>(C35/B35)*100</f>
        <v>0.19632155404009094</v>
      </c>
    </row>
    <row r="36" spans="1:4">
      <c r="A36" s="14" t="s">
        <v>42</v>
      </c>
      <c r="B36" s="15">
        <v>4100</v>
      </c>
      <c r="C36" s="15">
        <v>7</v>
      </c>
      <c r="D36" s="16">
        <f>(C36/B36)*100</f>
        <v>0.17073170731707318</v>
      </c>
    </row>
    <row r="37" spans="1:4" ht="15.75" thickBot="1">
      <c r="A37" s="20" t="s">
        <v>9</v>
      </c>
      <c r="B37" s="21">
        <v>4877</v>
      </c>
      <c r="C37" s="21">
        <v>6</v>
      </c>
      <c r="D37" s="22">
        <f>(C37/B37)*100</f>
        <v>0.12302645068689769</v>
      </c>
    </row>
    <row r="38" spans="1:4" ht="16.5" thickTop="1">
      <c r="A38" s="17"/>
      <c r="B38" s="18">
        <f>SUM(B2:B37)</f>
        <v>285084</v>
      </c>
      <c r="C38" s="18">
        <f>SUM(C2:C37)</f>
        <v>2333</v>
      </c>
      <c r="D38" s="19"/>
    </row>
  </sheetData>
  <autoFilter ref="A1:D1" xr:uid="{00000000-0009-0000-0000-000001000000}">
    <sortState xmlns:xlrd2="http://schemas.microsoft.com/office/spreadsheetml/2017/richdata2" ref="A2:D38">
      <sortCondition descending="1" ref="D1"/>
    </sortState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Rosangela Maristela Pretto</dc:creator>
  <cp:keywords/>
  <dc:description/>
  <cp:lastModifiedBy>Marcelo Bergter</cp:lastModifiedBy>
  <cp:revision/>
  <dcterms:created xsi:type="dcterms:W3CDTF">2026-07-30T22:20:50Z</dcterms:created>
  <dcterms:modified xsi:type="dcterms:W3CDTF">2026-07-31T01:27:14Z</dcterms:modified>
  <cp:category/>
  <cp:contentStatus/>
</cp:coreProperties>
</file>