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35" windowWidth="28515" windowHeight="12060"/>
  </bookViews>
  <sheets>
    <sheet name="resultado_consulta_eleitores_po" sheetId="1" r:id="rId1"/>
  </sheets>
  <calcPr calcId="125725"/>
</workbook>
</file>

<file path=xl/calcChain.xml><?xml version="1.0" encoding="utf-8"?>
<calcChain xmlns="http://schemas.openxmlformats.org/spreadsheetml/2006/main">
  <c r="E15" i="1"/>
  <c r="E6"/>
  <c r="E18"/>
  <c r="E19"/>
  <c r="E16"/>
  <c r="E12"/>
  <c r="E10"/>
  <c r="E9"/>
  <c r="E14"/>
  <c r="E17"/>
  <c r="E7"/>
  <c r="E11"/>
  <c r="E13"/>
  <c r="E5"/>
  <c r="E8"/>
  <c r="E4"/>
  <c r="C20"/>
  <c r="D20"/>
</calcChain>
</file>

<file path=xl/sharedStrings.xml><?xml version="1.0" encoding="utf-8"?>
<sst xmlns="http://schemas.openxmlformats.org/spreadsheetml/2006/main" count="56" uniqueCount="26">
  <si>
    <t>Alto da Serra do Botucaraí</t>
  </si>
  <si>
    <t>Alto Alegre</t>
  </si>
  <si>
    <t>Barros Cassal</t>
  </si>
  <si>
    <t>Campos Borges</t>
  </si>
  <si>
    <t>Espumoso</t>
  </si>
  <si>
    <t>Fontoura Xavier</t>
  </si>
  <si>
    <t>Gramado Xavier</t>
  </si>
  <si>
    <t>Ibirapuitã</t>
  </si>
  <si>
    <t>Itapuca</t>
  </si>
  <si>
    <t>Jacuizinho</t>
  </si>
  <si>
    <t>Lagoão</t>
  </si>
  <si>
    <t>Mormaço</t>
  </si>
  <si>
    <t>Nicolau Vergueiro</t>
  </si>
  <si>
    <t>São José do Herval</t>
  </si>
  <si>
    <t>Soledade</t>
  </si>
  <si>
    <t>Tio Hugo</t>
  </si>
  <si>
    <t>Victor Graeff</t>
  </si>
  <si>
    <t>Classificado</t>
  </si>
  <si>
    <t>Corede</t>
  </si>
  <si>
    <t>Cidade</t>
  </si>
  <si>
    <t>Nº Eleitores</t>
  </si>
  <si>
    <t>Total Votos</t>
  </si>
  <si>
    <t>Percentual Votação</t>
  </si>
  <si>
    <t>Cláusula Barreira</t>
  </si>
  <si>
    <t>Status</t>
  </si>
  <si>
    <t>Resultado Consulta - Eleitores por município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</si>
</sst>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4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6">
    <dxf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left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numFmt numFmtId="4" formatCode="#,##0.00"/>
      <alignment horizontal="center" vertical="center" textRotation="0" wrapText="0" indent="0" relativeIndent="0" justifyLastLine="0" shrinkToFit="0" mergeCell="0" readingOrder="0"/>
    </dxf>
    <dxf>
      <numFmt numFmtId="4" formatCode="#,##0.00"/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alignment horizontal="left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G20" totalsRowCount="1" headerRowDxfId="7" dataDxfId="15">
  <autoFilter ref="A3:G19">
    <filterColumn colId="5"/>
  </autoFilter>
  <sortState ref="A3:G17">
    <sortCondition descending="1" ref="E1:E18"/>
  </sortState>
  <tableColumns count="7">
    <tableColumn id="1" name="Corede" dataDxfId="14" totalsRowDxfId="6"/>
    <tableColumn id="2" name="Cidade" dataDxfId="13" totalsRowDxfId="5"/>
    <tableColumn id="3" name="Nº Eleitores" totalsRowFunction="custom" dataDxfId="12" totalsRowDxfId="4">
      <totalsRowFormula>SUM(C4:C19)</totalsRowFormula>
    </tableColumn>
    <tableColumn id="4" name="Total Votos" totalsRowFunction="custom" dataDxfId="11" totalsRowDxfId="3">
      <totalsRowFormula>SUM(D4:D19)</totalsRowFormula>
    </tableColumn>
    <tableColumn id="5" name="Percentual Votação" dataDxfId="10" totalsRowDxfId="2">
      <calculatedColumnFormula>(Tabela1[[#This Row],[Total Votos]]/Tabela1[[#This Row],[Nº Eleitores]])*100</calculatedColumnFormula>
    </tableColumn>
    <tableColumn id="8" name="Cláusula Barreira" dataDxfId="9" totalsRowDxfId="1"/>
    <tableColumn id="6" name="Status" dataDxfId="8" totalsRow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C7" sqref="C7"/>
    </sheetView>
  </sheetViews>
  <sheetFormatPr defaultRowHeight="15"/>
  <cols>
    <col min="1" max="1" width="26.42578125" customWidth="1"/>
    <col min="2" max="2" width="21.140625" customWidth="1"/>
    <col min="3" max="3" width="14" customWidth="1"/>
    <col min="4" max="4" width="15.7109375" customWidth="1"/>
    <col min="5" max="6" width="19.85546875" customWidth="1"/>
    <col min="7" max="7" width="17.5703125" customWidth="1"/>
  </cols>
  <sheetData>
    <row r="1" spans="1:7" ht="20.100000000000001" customHeight="1">
      <c r="A1" s="8" t="s">
        <v>25</v>
      </c>
      <c r="B1" s="8"/>
      <c r="C1" s="8"/>
      <c r="D1" s="8"/>
      <c r="E1" s="8"/>
      <c r="F1" s="8"/>
      <c r="G1" s="8"/>
    </row>
    <row r="2" spans="1:7" ht="20.100000000000001" customHeight="1">
      <c r="A2" s="8"/>
      <c r="B2" s="8"/>
      <c r="C2" s="8"/>
      <c r="D2" s="8"/>
      <c r="E2" s="8"/>
      <c r="F2" s="8"/>
      <c r="G2" s="8"/>
    </row>
    <row r="3" spans="1:7" s="1" customFormat="1" ht="20.100000000000001" customHeight="1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</row>
    <row r="4" spans="1:7" s="1" customFormat="1" ht="20.100000000000001" customHeight="1">
      <c r="A4" s="1" t="s">
        <v>0</v>
      </c>
      <c r="B4" s="2" t="s">
        <v>1</v>
      </c>
      <c r="C4" s="5">
        <v>1854</v>
      </c>
      <c r="D4" s="5">
        <v>143</v>
      </c>
      <c r="E4" s="7">
        <f>(Tabela1[[#This Row],[Total Votos]]/Tabela1[[#This Row],[Nº Eleitores]])*100</f>
        <v>7.713052858683926</v>
      </c>
      <c r="F4" s="7">
        <v>0.5</v>
      </c>
      <c r="G4" s="1" t="s">
        <v>17</v>
      </c>
    </row>
    <row r="5" spans="1:7" s="1" customFormat="1" ht="20.100000000000001" customHeight="1">
      <c r="A5" s="1" t="s">
        <v>0</v>
      </c>
      <c r="B5" s="2" t="s">
        <v>15</v>
      </c>
      <c r="C5" s="5">
        <v>2711</v>
      </c>
      <c r="D5" s="5">
        <v>170</v>
      </c>
      <c r="E5" s="7">
        <f>(Tabela1[[#This Row],[Total Votos]]/Tabela1[[#This Row],[Nº Eleitores]])*100</f>
        <v>6.2707488011803756</v>
      </c>
      <c r="F5" s="7">
        <v>0.5</v>
      </c>
      <c r="G5" s="1" t="s">
        <v>17</v>
      </c>
    </row>
    <row r="6" spans="1:7" s="1" customFormat="1" ht="20.100000000000001" customHeight="1">
      <c r="A6" s="1" t="s">
        <v>0</v>
      </c>
      <c r="B6" s="2" t="s">
        <v>3</v>
      </c>
      <c r="C6" s="5">
        <v>3190</v>
      </c>
      <c r="D6" s="5">
        <v>185</v>
      </c>
      <c r="E6" s="7">
        <f>(Tabela1[[#This Row],[Total Votos]]/Tabela1[[#This Row],[Nº Eleitores]])*100</f>
        <v>5.7993730407523509</v>
      </c>
      <c r="F6" s="7">
        <v>0.5</v>
      </c>
      <c r="G6" s="1" t="s">
        <v>17</v>
      </c>
    </row>
    <row r="7" spans="1:7" s="1" customFormat="1" ht="20.100000000000001" customHeight="1">
      <c r="A7" s="1" t="s">
        <v>0</v>
      </c>
      <c r="B7" s="2" t="s">
        <v>12</v>
      </c>
      <c r="C7" s="5">
        <v>2413</v>
      </c>
      <c r="D7" s="5">
        <v>137</v>
      </c>
      <c r="E7" s="7">
        <f>(Tabela1[[#This Row],[Total Votos]]/Tabela1[[#This Row],[Nº Eleitores]])*100</f>
        <v>5.677579776212184</v>
      </c>
      <c r="F7" s="7">
        <v>0.5</v>
      </c>
      <c r="G7" s="1" t="s">
        <v>17</v>
      </c>
    </row>
    <row r="8" spans="1:7" s="1" customFormat="1" ht="20.100000000000001" customHeight="1">
      <c r="A8" s="1" t="s">
        <v>0</v>
      </c>
      <c r="B8" s="2" t="s">
        <v>16</v>
      </c>
      <c r="C8" s="5">
        <v>2534</v>
      </c>
      <c r="D8" s="5">
        <v>115</v>
      </c>
      <c r="E8" s="7">
        <f>(Tabela1[[#This Row],[Total Votos]]/Tabela1[[#This Row],[Nº Eleitores]])*100</f>
        <v>4.5382794001578537</v>
      </c>
      <c r="F8" s="7">
        <v>0.5</v>
      </c>
      <c r="G8" s="1" t="s">
        <v>17</v>
      </c>
    </row>
    <row r="9" spans="1:7" s="1" customFormat="1" ht="20.100000000000001" customHeight="1">
      <c r="A9" s="1" t="s">
        <v>0</v>
      </c>
      <c r="B9" s="2" t="s">
        <v>9</v>
      </c>
      <c r="C9" s="5">
        <v>2061</v>
      </c>
      <c r="D9" s="5">
        <v>78</v>
      </c>
      <c r="E9" s="7">
        <f>(Tabela1[[#This Row],[Total Votos]]/Tabela1[[#This Row],[Nº Eleitores]])*100</f>
        <v>3.7845705967976713</v>
      </c>
      <c r="F9" s="7">
        <v>0.5</v>
      </c>
      <c r="G9" s="1" t="s">
        <v>17</v>
      </c>
    </row>
    <row r="10" spans="1:7" s="1" customFormat="1" ht="20.100000000000001" customHeight="1">
      <c r="A10" s="1" t="s">
        <v>0</v>
      </c>
      <c r="B10" s="2" t="s">
        <v>8</v>
      </c>
      <c r="C10" s="5">
        <v>1824</v>
      </c>
      <c r="D10" s="5">
        <v>60</v>
      </c>
      <c r="E10" s="7">
        <f>(Tabela1[[#This Row],[Total Votos]]/Tabela1[[#This Row],[Nº Eleitores]])*100</f>
        <v>3.2894736842105261</v>
      </c>
      <c r="F10" s="7">
        <v>0.5</v>
      </c>
      <c r="G10" s="1" t="s">
        <v>17</v>
      </c>
    </row>
    <row r="11" spans="1:7" s="1" customFormat="1" ht="20.100000000000001" customHeight="1">
      <c r="A11" s="1" t="s">
        <v>0</v>
      </c>
      <c r="B11" s="2" t="s">
        <v>13</v>
      </c>
      <c r="C11" s="5">
        <v>2238</v>
      </c>
      <c r="D11" s="5">
        <v>71</v>
      </c>
      <c r="E11" s="7">
        <f>(Tabela1[[#This Row],[Total Votos]]/Tabela1[[#This Row],[Nº Eleitores]])*100</f>
        <v>3.1724754244861488</v>
      </c>
      <c r="F11" s="7">
        <v>0.5</v>
      </c>
      <c r="G11" s="1" t="s">
        <v>17</v>
      </c>
    </row>
    <row r="12" spans="1:7" s="1" customFormat="1" ht="20.100000000000001" customHeight="1">
      <c r="A12" s="1" t="s">
        <v>0</v>
      </c>
      <c r="B12" s="2" t="s">
        <v>7</v>
      </c>
      <c r="C12" s="5">
        <v>3416</v>
      </c>
      <c r="D12" s="5">
        <v>108</v>
      </c>
      <c r="E12" s="7">
        <f>(Tabela1[[#This Row],[Total Votos]]/Tabela1[[#This Row],[Nº Eleitores]])*100</f>
        <v>3.1615925058548009</v>
      </c>
      <c r="F12" s="7">
        <v>0.5</v>
      </c>
      <c r="G12" s="1" t="s">
        <v>17</v>
      </c>
    </row>
    <row r="13" spans="1:7" s="1" customFormat="1" ht="20.100000000000001" customHeight="1">
      <c r="A13" s="1" t="s">
        <v>0</v>
      </c>
      <c r="B13" s="2" t="s">
        <v>14</v>
      </c>
      <c r="C13" s="5">
        <v>21777</v>
      </c>
      <c r="D13" s="5">
        <v>526</v>
      </c>
      <c r="E13" s="7">
        <f>(Tabela1[[#This Row],[Total Votos]]/Tabela1[[#This Row],[Nº Eleitores]])*100</f>
        <v>2.415392386462782</v>
      </c>
      <c r="F13" s="7">
        <v>0.5</v>
      </c>
      <c r="G13" s="1" t="s">
        <v>17</v>
      </c>
    </row>
    <row r="14" spans="1:7" s="1" customFormat="1" ht="20.100000000000001" customHeight="1">
      <c r="A14" s="1" t="s">
        <v>0</v>
      </c>
      <c r="B14" s="2" t="s">
        <v>10</v>
      </c>
      <c r="C14" s="5">
        <v>4908</v>
      </c>
      <c r="D14" s="5">
        <v>110</v>
      </c>
      <c r="E14" s="7">
        <f>(Tabela1[[#This Row],[Total Votos]]/Tabela1[[#This Row],[Nº Eleitores]])*100</f>
        <v>2.2412387938060307</v>
      </c>
      <c r="F14" s="7">
        <v>0.5</v>
      </c>
      <c r="G14" s="1" t="s">
        <v>17</v>
      </c>
    </row>
    <row r="15" spans="1:7" s="1" customFormat="1" ht="20.100000000000001" customHeight="1">
      <c r="A15" s="1" t="s">
        <v>0</v>
      </c>
      <c r="B15" s="2" t="s">
        <v>2</v>
      </c>
      <c r="C15" s="5">
        <v>8281</v>
      </c>
      <c r="D15" s="5">
        <v>172</v>
      </c>
      <c r="E15" s="7">
        <f>(Tabela1[[#This Row],[Total Votos]]/Tabela1[[#This Row],[Nº Eleitores]])*100</f>
        <v>2.0770438352855933</v>
      </c>
      <c r="F15" s="7">
        <v>0.5</v>
      </c>
      <c r="G15" s="1" t="s">
        <v>17</v>
      </c>
    </row>
    <row r="16" spans="1:7" s="1" customFormat="1" ht="20.100000000000001" customHeight="1">
      <c r="A16" s="1" t="s">
        <v>0</v>
      </c>
      <c r="B16" s="2" t="s">
        <v>6</v>
      </c>
      <c r="C16" s="5">
        <v>3050</v>
      </c>
      <c r="D16" s="5">
        <v>47</v>
      </c>
      <c r="E16" s="7">
        <f>(Tabela1[[#This Row],[Total Votos]]/Tabela1[[#This Row],[Nº Eleitores]])*100</f>
        <v>1.540983606557377</v>
      </c>
      <c r="F16" s="7">
        <v>0.5</v>
      </c>
      <c r="G16" s="1" t="s">
        <v>17</v>
      </c>
    </row>
    <row r="17" spans="1:7" s="1" customFormat="1" ht="20.100000000000001" customHeight="1">
      <c r="A17" s="1" t="s">
        <v>0</v>
      </c>
      <c r="B17" s="2" t="s">
        <v>11</v>
      </c>
      <c r="C17" s="5">
        <v>2767</v>
      </c>
      <c r="D17" s="5">
        <v>41</v>
      </c>
      <c r="E17" s="7">
        <f>(Tabela1[[#This Row],[Total Votos]]/Tabela1[[#This Row],[Nº Eleitores]])*100</f>
        <v>1.4817491868449586</v>
      </c>
      <c r="F17" s="7">
        <v>0.5</v>
      </c>
      <c r="G17" s="1" t="s">
        <v>17</v>
      </c>
    </row>
    <row r="18" spans="1:7" s="1" customFormat="1" ht="20.100000000000001" customHeight="1">
      <c r="A18" s="1" t="s">
        <v>0</v>
      </c>
      <c r="B18" s="2" t="s">
        <v>4</v>
      </c>
      <c r="C18" s="5">
        <v>12422</v>
      </c>
      <c r="D18" s="5">
        <v>172</v>
      </c>
      <c r="E18" s="7">
        <f>(Tabela1[[#This Row],[Total Votos]]/Tabela1[[#This Row],[Nº Eleitores]])*100</f>
        <v>1.3846401545644824</v>
      </c>
      <c r="F18" s="7">
        <v>0.5</v>
      </c>
      <c r="G18" s="1" t="s">
        <v>17</v>
      </c>
    </row>
    <row r="19" spans="1:7" s="1" customFormat="1" ht="20.100000000000001" customHeight="1">
      <c r="A19" s="1" t="s">
        <v>0</v>
      </c>
      <c r="B19" s="2" t="s">
        <v>5</v>
      </c>
      <c r="C19" s="5">
        <v>8258</v>
      </c>
      <c r="D19" s="5">
        <v>99</v>
      </c>
      <c r="E19" s="7">
        <f>(Tabela1[[#This Row],[Total Votos]]/Tabela1[[#This Row],[Nº Eleitores]])*100</f>
        <v>1.1988374909178978</v>
      </c>
      <c r="F19" s="7">
        <v>0.5</v>
      </c>
      <c r="G19" s="1" t="s">
        <v>17</v>
      </c>
    </row>
    <row r="20" spans="1:7" s="1" customFormat="1" ht="20.100000000000001" customHeight="1">
      <c r="A20" s="3"/>
      <c r="B20" s="4"/>
      <c r="C20" s="6">
        <f>SUM(C4:C19)</f>
        <v>83704</v>
      </c>
      <c r="D20" s="6">
        <f>SUM(D4:D19)</f>
        <v>2234</v>
      </c>
      <c r="E20" s="3"/>
      <c r="F20" s="3"/>
      <c r="G20" s="3"/>
    </row>
  </sheetData>
  <mergeCells count="1">
    <mergeCell ref="A1:G2"/>
  </mergeCells>
  <pageMargins left="0.51181102362204722" right="0.51181102362204722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resultado_consulta_eleitores_po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2026-07-28T15:08:31Z</cp:lastPrinted>
  <dcterms:created xsi:type="dcterms:W3CDTF">2026-07-27T20:41:17Z</dcterms:created>
  <dcterms:modified xsi:type="dcterms:W3CDTF">2026-07-28T15:09:23Z</dcterms:modified>
</cp:coreProperties>
</file>